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<sst xmlns="http://schemas.openxmlformats.org/spreadsheetml/2006/main" count="832" uniqueCount="69">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</sst>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4" sqref="Q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72440.7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101126.8</v>
      </c>
      <c r="AG9" s="50">
        <f>AG10+AG15+AG24+AG33+AG47+AG52+AG54+AG61+AG62+AG71+AG72+AG76+AG88+AG81+AG83+AG82+AG69+AG89+AG91+AG90+AG70+AG40+AG92</f>
        <v>176762.00000000006</v>
      </c>
      <c r="AH9" s="49"/>
      <c r="AI9" s="49"/>
    </row>
    <row r="10" spans="1:33" ht="15.75">
      <c r="A10" s="77" t="s">
        <v>4</v>
      </c>
      <c r="B10" s="26">
        <f>13114.9-1218.4</f>
        <v>11896.5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7979.6</v>
      </c>
      <c r="AG10" s="27">
        <f>B10+C10-AF10</f>
        <v>28379.9</v>
      </c>
    </row>
    <row r="11" spans="1:33" ht="15.75">
      <c r="A11" s="78" t="s">
        <v>5</v>
      </c>
      <c r="B11" s="26">
        <f>12385.1-1218.4</f>
        <v>11166.7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7565.4</v>
      </c>
      <c r="AG11" s="27">
        <f>B11+C11-AF11</f>
        <v>25879.1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19.7</v>
      </c>
      <c r="AG12" s="27">
        <f>B12+C12-AF12</f>
        <v>229.20000000000002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662.1999999999992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394.4999999999998</v>
      </c>
      <c r="AG14" s="27">
        <f>AG10-AG11-AG12-AG13</f>
        <v>2271.600000000003</v>
      </c>
    </row>
    <row r="15" spans="1:33" ht="15" customHeight="1">
      <c r="A15" s="77" t="s">
        <v>6</v>
      </c>
      <c r="B15" s="26">
        <v>24457.5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10292.1</v>
      </c>
      <c r="AG15" s="27">
        <f aca="true" t="shared" si="3" ref="AG15:AG31">B15+C15-AF15</f>
        <v>53722.9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v>19615.4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37840.200000000004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658.1</v>
      </c>
      <c r="AG19" s="27">
        <f t="shared" si="3"/>
        <v>1201.8000000000002</v>
      </c>
    </row>
    <row r="20" spans="1:33" ht="15.75">
      <c r="A20" s="78" t="s">
        <v>2</v>
      </c>
      <c r="B20" s="26">
        <v>664.8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296.79999999999995</v>
      </c>
      <c r="AG20" s="27">
        <f t="shared" si="3"/>
        <v>7396.1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697.2</v>
      </c>
      <c r="AG21" s="27">
        <f t="shared" si="3"/>
        <v>427.20000000000005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2352.299999999999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895.7999999999995</v>
      </c>
      <c r="AG23" s="27">
        <f t="shared" si="3"/>
        <v>6828.5999999999985</v>
      </c>
    </row>
    <row r="24" spans="1:36" ht="15" customHeight="1">
      <c r="A24" s="77" t="s">
        <v>7</v>
      </c>
      <c r="B24" s="26">
        <v>27450.4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14589.699999999999</v>
      </c>
      <c r="AG24" s="27">
        <f t="shared" si="3"/>
        <v>31556.5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12188.500000000002</v>
      </c>
      <c r="AG25" s="71">
        <f t="shared" si="3"/>
        <v>10992.499999999998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27450.4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14589.699999999999</v>
      </c>
      <c r="AG32" s="27">
        <f>AG24</f>
        <v>31556.5</v>
      </c>
    </row>
    <row r="33" spans="1:33" ht="15" customHeight="1">
      <c r="A33" s="77" t="s">
        <v>8</v>
      </c>
      <c r="B33" s="26">
        <v>1881</v>
      </c>
      <c r="C33" s="26">
        <v>2356.5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164.8</v>
      </c>
      <c r="AG33" s="27">
        <f aca="true" t="shared" si="6" ref="AG33:AG38">B33+C33-AF33</f>
        <v>4072.7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74.6</v>
      </c>
      <c r="AG35" s="27">
        <f t="shared" si="6"/>
        <v>78.20000000000002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1.1</v>
      </c>
      <c r="AG36" s="27">
        <f t="shared" si="6"/>
        <v>14.100000000000001</v>
      </c>
    </row>
    <row r="37" spans="1:33" ht="15.75">
      <c r="A37" s="78" t="s">
        <v>16</v>
      </c>
      <c r="B37" s="26">
        <v>1582.6</v>
      </c>
      <c r="C37" s="26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74.20000000000005</v>
      </c>
      <c r="C39" s="26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3.7000000000000055</v>
      </c>
      <c r="AG39" s="27">
        <f>AG33-AG34-AG36-AG38-AG35-AG37</f>
        <v>186.19999999999982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331.9</v>
      </c>
      <c r="AG40" s="27">
        <f aca="true" t="shared" si="8" ref="AG40:AG45">B40+C40-AF40</f>
        <v>848.6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25.299999999999965</v>
      </c>
      <c r="AG46" s="27">
        <f>AG40-AG41-AG42-AG43-AG44-AG45</f>
        <v>22.600000000000065</v>
      </c>
    </row>
    <row r="47" spans="1:33" ht="17.25" customHeight="1">
      <c r="A47" s="77" t="s">
        <v>43</v>
      </c>
      <c r="B47" s="25">
        <v>1186.7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329.3</v>
      </c>
      <c r="AG47" s="27">
        <f>B47+C47-AF47</f>
        <v>2781.5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v>977.1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246.3</v>
      </c>
      <c r="AG49" s="27">
        <f>B49+C49-AF49</f>
        <v>2273.3999999999996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72.4</v>
      </c>
      <c r="AG51" s="27">
        <f>AG47-AG49-AG48</f>
        <v>459.4000000000004</v>
      </c>
    </row>
    <row r="52" spans="1:33" ht="15" customHeight="1">
      <c r="A52" s="77" t="s">
        <v>0</v>
      </c>
      <c r="B52" s="26">
        <f>6015.3-826.8+402.5</f>
        <v>5591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2628.0000000000005</v>
      </c>
      <c r="AG52" s="27">
        <f aca="true" t="shared" si="12" ref="AG52:AG59">B52+C52-AF52</f>
        <v>4259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v>3562.5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837.4</v>
      </c>
      <c r="AG54" s="22">
        <f t="shared" si="12"/>
        <v>4884.6</v>
      </c>
      <c r="AH54" s="6"/>
    </row>
    <row r="55" spans="1:34" ht="15.75">
      <c r="A55" s="78" t="s">
        <v>5</v>
      </c>
      <c r="B55" s="26">
        <f>2923.8+33.5</f>
        <v>2957.3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3759.2000000000003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30.7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3.2</v>
      </c>
      <c r="AG57" s="22">
        <f t="shared" si="12"/>
        <v>119.8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242.09999999999997</v>
      </c>
      <c r="AG60" s="22">
        <f>AG54-AG55-AG57-AG59-AG56-AG58</f>
        <v>1005.6000000000001</v>
      </c>
    </row>
    <row r="61" spans="1:33" ht="15" customHeight="1">
      <c r="A61" s="77" t="s">
        <v>10</v>
      </c>
      <c r="B61" s="26">
        <v>103.1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486.1</v>
      </c>
      <c r="AG62" s="22">
        <f t="shared" si="15"/>
        <v>1339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38.9</v>
      </c>
      <c r="AG65" s="22">
        <f t="shared" si="15"/>
        <v>140.9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1.9</v>
      </c>
      <c r="AG66" s="22">
        <f t="shared" si="15"/>
        <v>89.99999999999999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172.89999999999998</v>
      </c>
      <c r="AG68" s="22">
        <f>AG62-AG63-AG66-AG67-AG65-AG64</f>
        <v>343.1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1822.5</v>
      </c>
      <c r="AG69" s="30">
        <f aca="true" t="shared" si="17" ref="AG69:AG92">B69+C69-AF69</f>
        <v>1498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639.1999999999999</v>
      </c>
      <c r="AG71" s="30">
        <f t="shared" si="17"/>
        <v>336.6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264.09999999999997</v>
      </c>
      <c r="AG72" s="30">
        <f t="shared" si="17"/>
        <v>4805.7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5519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4932.2</v>
      </c>
      <c r="AG89" s="22">
        <f t="shared" si="17"/>
        <v>2718.2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</f>
        <v>65536.8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54757.5</v>
      </c>
      <c r="AG92" s="22">
        <f t="shared" si="17"/>
        <v>30906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101126.8</v>
      </c>
      <c r="AG94" s="58">
        <f>AG10+AG15+AG24+AG33+AG47+AG52+AG54+AG61+AG62+AG69+AG71+AG72+AG76+AG81+AG82+AG83+AG88+AG89+AG90+AG91+AG70+AG40+AG92</f>
        <v>176762.00000000006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16576.900000000005</v>
      </c>
      <c r="AG95" s="27">
        <f>B95+C95-AF95</f>
        <v>69247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898.8</v>
      </c>
      <c r="AG96" s="27">
        <f>B96+C96-AF96</f>
        <v>9369.1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771.6</v>
      </c>
      <c r="AG98" s="27">
        <f>B98+C98-AF98</f>
        <v>1432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987.5000000000001</v>
      </c>
      <c r="AG99" s="27">
        <f>B99+C99-AF99</f>
        <v>6664.6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81891.19999999998</v>
      </c>
      <c r="AG100" s="2">
        <f>AG94-AG95-AG96-AG97-AG98-AG99</f>
        <v>90020.30000000005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2017-08-18T11:48:07Z</cp:lastPrinted>
  <dcterms:created xsi:type="dcterms:W3CDTF">2002-11-05T08:53:00Z</dcterms:created>
  <dcterms:modified xsi:type="dcterms:W3CDTF">2017-08-19T04:57:45Z</dcterms:modified>
  <cp:category/>
  <cp:version/>
  <cp:contentType/>
  <cp:contentStatus/>
</cp:coreProperties>
</file>